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73AE97-272D-4D19-BDBE-B279155B9FA0}" xr6:coauthVersionLast="46" xr6:coauthVersionMax="47" xr10:uidLastSave="{00000000-0000-0000-0000-000000000000}"/>
  <bookViews>
    <workbookView xWindow="-120" yWindow="-120" windowWidth="19440" windowHeight="15000" xr2:uid="{E1B204CB-C4E8-478D-A5DB-5DAC05869AD8}"/>
  </bookViews>
  <sheets>
    <sheet name="Лист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I7" i="2"/>
  <c r="G7" i="2"/>
  <c r="E7" i="2"/>
  <c r="C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2" i="2"/>
  <c r="C22" i="2"/>
</calcChain>
</file>

<file path=xl/sharedStrings.xml><?xml version="1.0" encoding="utf-8"?>
<sst xmlns="http://schemas.openxmlformats.org/spreadsheetml/2006/main" count="65" uniqueCount="27">
  <si>
    <t>В-110-1Т</t>
  </si>
  <si>
    <t>Диспет. Наименование</t>
  </si>
  <si>
    <t>В-110 2Т</t>
  </si>
  <si>
    <t>-</t>
  </si>
  <si>
    <t>В-6-1Т</t>
  </si>
  <si>
    <t>В-6-2Т</t>
  </si>
  <si>
    <t>В-6-Ф2 с ПС</t>
  </si>
  <si>
    <t>В-6-Связь ПС</t>
  </si>
  <si>
    <t>Напряжение, кВ</t>
  </si>
  <si>
    <t>Ток, А</t>
  </si>
  <si>
    <t xml:space="preserve">110 кВ </t>
  </si>
  <si>
    <t xml:space="preserve">1СШ 6кВ </t>
  </si>
  <si>
    <t xml:space="preserve">2СШ 6кВ </t>
  </si>
  <si>
    <t>Усть-Мая</t>
  </si>
  <si>
    <t>л-Авиапорт-1</t>
  </si>
  <si>
    <t>л-Авиапорт-2</t>
  </si>
  <si>
    <t>л-Туймаада-1</t>
  </si>
  <si>
    <t>л-Туймаада-2</t>
  </si>
  <si>
    <t>л-Северная</t>
  </si>
  <si>
    <t>Аэропорт</t>
  </si>
  <si>
    <t>Сетевой район:</t>
  </si>
  <si>
    <t>ЦРП-1</t>
  </si>
  <si>
    <t>ТП "СВОД"</t>
  </si>
  <si>
    <t>ЦРП-2</t>
  </si>
  <si>
    <t>Суточная ведомость контрольных замеров ООО СК "Главэнергострой" на 16 июня 2021г.</t>
  </si>
  <si>
    <t>Cosj</t>
  </si>
  <si>
    <t>Нагрузка, тыс.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</si>
</sst>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sz val="11"/>
      <color theme="0"/>
      <name val="Calibri"/>
      <family val="2"/>
      <charset val="204"/>
      <scheme val="minor"/>
    </font>
    <font>
      <sz val="11"/>
      <color theme="1"/>
      <name val="Arial Cyr"/>
      <charset val="204"/>
    </font>
    <font>
      <i/>
      <sz val="12"/>
      <color theme="1"/>
      <name val="Arial Cyr"/>
      <charset val="204"/>
    </font>
    <font>
      <sz val="12"/>
      <color theme="1"/>
      <name val="Arial Cyr"/>
      <charset val="204"/>
    </font>
    <font>
      <b/>
      <i/>
      <sz val="12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165" fontId="2" fillId="2" borderId="30" xfId="0" applyNumberFormat="1" applyFont="1" applyFill="1" applyBorder="1" applyAlignment="1">
      <alignment horizontal="center" vertical="center" wrapText="1"/>
    </xf>
    <xf numFmtId="165" fontId="2" fillId="0" borderId="32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wrapText="1"/>
    </xf>
    <xf numFmtId="165" fontId="2" fillId="2" borderId="32" xfId="0" applyNumberFormat="1" applyFont="1" applyFill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2" borderId="33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20" fontId="3" fillId="0" borderId="4" xfId="0" applyNumberFormat="1" applyFont="1" applyBorder="1" applyAlignment="1">
      <alignment horizontal="center" wrapText="1"/>
    </xf>
    <xf numFmtId="20" fontId="3" fillId="0" borderId="16" xfId="0" applyNumberFormat="1" applyFont="1" applyBorder="1" applyAlignment="1">
      <alignment horizontal="center" wrapText="1"/>
    </xf>
    <xf numFmtId="20" fontId="3" fillId="0" borderId="5" xfId="0" applyNumberFormat="1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65" fontId="2" fillId="2" borderId="33" xfId="0" applyNumberFormat="1" applyFont="1" applyFill="1" applyBorder="1" applyAlignment="1">
      <alignment horizontal="center"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165" fontId="2" fillId="2" borderId="21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2" fillId="2" borderId="37" xfId="0" applyNumberFormat="1" applyFont="1" applyFill="1" applyBorder="1" applyAlignment="1">
      <alignment horizontal="center" vertical="center" wrapText="1"/>
    </xf>
    <xf numFmtId="2" fontId="2" fillId="2" borderId="3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3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6" fontId="4" fillId="0" borderId="42" xfId="0" applyNumberFormat="1" applyFont="1" applyBorder="1" applyAlignment="1">
      <alignment horizontal="center" vertical="center"/>
    </xf>
    <xf numFmtId="166" fontId="4" fillId="0" borderId="25" xfId="0" applyNumberFormat="1" applyFont="1" applyBorder="1" applyAlignment="1">
      <alignment horizontal="center" vertical="center"/>
    </xf>
    <xf numFmtId="166" fontId="4" fillId="0" borderId="40" xfId="0" applyNumberFormat="1" applyFont="1" applyBorder="1" applyAlignment="1">
      <alignment horizontal="center" vertical="center"/>
    </xf>
    <xf numFmtId="166" fontId="4" fillId="0" borderId="38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6" fontId="4" fillId="0" borderId="43" xfId="0" applyNumberFormat="1" applyFont="1" applyBorder="1" applyAlignment="1">
      <alignment horizontal="center" vertical="center"/>
    </xf>
    <xf numFmtId="166" fontId="4" fillId="0" borderId="27" xfId="0" applyNumberFormat="1" applyFont="1" applyBorder="1" applyAlignment="1">
      <alignment horizontal="center" vertical="center"/>
    </xf>
    <xf numFmtId="166" fontId="4" fillId="0" borderId="20" xfId="0" applyNumberFormat="1" applyFont="1" applyBorder="1" applyAlignment="1">
      <alignment horizontal="center" vertical="center"/>
    </xf>
    <xf numFmtId="166" fontId="4" fillId="0" borderId="39" xfId="0" applyNumberFormat="1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166" fontId="4" fillId="0" borderId="44" xfId="0" applyNumberFormat="1" applyFont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 vertical="center"/>
    </xf>
    <xf numFmtId="166" fontId="4" fillId="0" borderId="45" xfId="0" applyNumberFormat="1" applyFont="1" applyBorder="1" applyAlignment="1">
      <alignment horizontal="center" vertical="center"/>
    </xf>
    <xf numFmtId="166" fontId="4" fillId="0" borderId="41" xfId="0" applyNumberFormat="1" applyFont="1" applyBorder="1" applyAlignment="1">
      <alignment horizontal="center" vertical="center"/>
    </xf>
    <xf numFmtId="166" fontId="4" fillId="0" borderId="35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35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1" xfId="0" applyFont="1" applyBorder="1" applyAlignment="1">
      <alignment horizontal="center"/>
    </xf>
    <xf numFmtId="165" fontId="2" fillId="2" borderId="47" xfId="0" applyNumberFormat="1" applyFont="1" applyFill="1" applyBorder="1" applyAlignment="1">
      <alignment horizontal="center" vertical="center" wrapText="1"/>
    </xf>
    <xf numFmtId="2" fontId="2" fillId="2" borderId="47" xfId="0" applyNumberFormat="1" applyFont="1" applyFill="1" applyBorder="1" applyAlignment="1">
      <alignment horizontal="center" vertical="center" wrapText="1"/>
    </xf>
    <xf numFmtId="2" fontId="2" fillId="2" borderId="43" xfId="0" applyNumberFormat="1" applyFont="1" applyFill="1" applyBorder="1" applyAlignment="1">
      <alignment horizontal="center"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wrapText="1"/>
    </xf>
    <xf numFmtId="0" fontId="2" fillId="2" borderId="43" xfId="0" applyFont="1" applyFill="1" applyBorder="1" applyAlignment="1">
      <alignment horizont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46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_КЗ по ПС ХМРЭС" xfId="1" xr:uid="{586DFE5B-31B5-4536-AE47-8A106E23A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C6B7-68A2-4944-A65B-432089B8EE17}">
  <dimension ref="A2:Z28"/>
  <sheetViews>
    <sheetView tabSelected="1" view="pageBreakPreview" zoomScale="85" zoomScaleNormal="100" zoomScaleSheetLayoutView="85" workbookViewId="0">
      <selection activeCell="A7" sqref="A7:L8"/>
    </sheetView>
  </sheetViews>
  <sheetFormatPr defaultRowHeight="15" x14ac:dyDescent="0.25"/>
  <cols>
    <col min="1" max="1" width="7.5703125" customWidth="1"/>
    <col min="2" max="2" width="15.7109375" customWidth="1"/>
  </cols>
  <sheetData>
    <row r="2" spans="1:12" ht="15.75" x14ac:dyDescent="0.25">
      <c r="A2" s="68"/>
      <c r="B2" s="72" t="s">
        <v>24</v>
      </c>
      <c r="C2" s="73"/>
      <c r="D2" s="73"/>
      <c r="E2" s="73"/>
      <c r="F2" s="74"/>
      <c r="G2" s="74"/>
      <c r="H2" s="74"/>
      <c r="I2" s="74"/>
      <c r="J2" s="68"/>
      <c r="K2" s="68"/>
      <c r="L2" s="68"/>
    </row>
    <row r="3" spans="1:12" ht="15.75" x14ac:dyDescent="0.25">
      <c r="A3" s="68"/>
      <c r="B3" s="75"/>
      <c r="C3" s="75"/>
      <c r="D3" s="75"/>
      <c r="E3" s="75"/>
      <c r="F3" s="74"/>
      <c r="G3" s="74"/>
      <c r="H3" s="74"/>
      <c r="I3" s="74"/>
      <c r="J3" s="68"/>
      <c r="K3" s="68"/>
      <c r="L3" s="68"/>
    </row>
    <row r="4" spans="1:12" ht="16.5" thickBot="1" x14ac:dyDescent="0.3">
      <c r="A4" s="68"/>
      <c r="B4" s="76" t="s">
        <v>20</v>
      </c>
      <c r="C4" s="76"/>
      <c r="D4" s="76"/>
      <c r="E4" s="76"/>
      <c r="F4" s="77" t="s">
        <v>13</v>
      </c>
      <c r="G4" s="77"/>
      <c r="H4" s="77"/>
      <c r="I4" s="74"/>
      <c r="J4" s="68"/>
      <c r="K4" s="68"/>
      <c r="L4" s="68"/>
    </row>
    <row r="5" spans="1:12" ht="15.75" customHeight="1" thickBot="1" x14ac:dyDescent="0.3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15.75" hidden="1" customHeight="1" thickBot="1" x14ac:dyDescent="0.3">
      <c r="A6" s="68"/>
      <c r="B6" s="68"/>
      <c r="C6" s="68">
        <v>0</v>
      </c>
      <c r="D6" s="68"/>
      <c r="E6" s="68">
        <v>1</v>
      </c>
      <c r="F6" s="68"/>
      <c r="G6" s="68">
        <v>2</v>
      </c>
      <c r="H6" s="68"/>
      <c r="I6" s="68">
        <v>3</v>
      </c>
      <c r="J6" s="68"/>
      <c r="K6" s="68">
        <v>4</v>
      </c>
      <c r="L6" s="68"/>
    </row>
    <row r="7" spans="1:12" ht="15" customHeight="1" thickBot="1" x14ac:dyDescent="0.3">
      <c r="A7" s="21" t="s">
        <v>1</v>
      </c>
      <c r="B7" s="22"/>
      <c r="C7" s="19" t="str">
        <f>23&amp;" час."</f>
        <v>23 час.</v>
      </c>
      <c r="D7" s="20"/>
      <c r="E7" s="19" t="str">
        <f>3&amp;" час."</f>
        <v>3 час.</v>
      </c>
      <c r="F7" s="18"/>
      <c r="G7" s="19" t="str">
        <f>10&amp;" час."</f>
        <v>10 час.</v>
      </c>
      <c r="H7" s="20"/>
      <c r="I7" s="19" t="str">
        <f>16&amp;" час."</f>
        <v>16 час.</v>
      </c>
      <c r="J7" s="20"/>
      <c r="K7" s="19" t="str">
        <f>21&amp;" час."</f>
        <v>21 час.</v>
      </c>
      <c r="L7" s="20"/>
    </row>
    <row r="8" spans="1:12" ht="25.5" customHeight="1" thickBot="1" x14ac:dyDescent="0.3">
      <c r="A8" s="90"/>
      <c r="B8" s="91"/>
      <c r="C8" s="4" t="s">
        <v>9</v>
      </c>
      <c r="D8" s="69" t="s">
        <v>25</v>
      </c>
      <c r="E8" s="4" t="s">
        <v>9</v>
      </c>
      <c r="F8" s="69" t="s">
        <v>25</v>
      </c>
      <c r="G8" s="4" t="s">
        <v>9</v>
      </c>
      <c r="H8" s="69" t="s">
        <v>25</v>
      </c>
      <c r="I8" s="4" t="s">
        <v>9</v>
      </c>
      <c r="J8" s="69" t="s">
        <v>25</v>
      </c>
      <c r="K8" s="4" t="s">
        <v>9</v>
      </c>
      <c r="L8" s="69" t="s">
        <v>25</v>
      </c>
    </row>
    <row r="9" spans="1:12" x14ac:dyDescent="0.25">
      <c r="A9" s="88" t="s">
        <v>0</v>
      </c>
      <c r="B9" s="89"/>
      <c r="C9" s="5">
        <v>4.4000000000000004</v>
      </c>
      <c r="D9" s="8">
        <v>0.86</v>
      </c>
      <c r="E9" s="2">
        <v>3.2</v>
      </c>
      <c r="F9" s="3">
        <v>0.78</v>
      </c>
      <c r="G9" s="2">
        <v>5</v>
      </c>
      <c r="H9" s="3">
        <v>0.91</v>
      </c>
      <c r="I9" s="2">
        <v>5.2</v>
      </c>
      <c r="J9" s="3">
        <v>0.89</v>
      </c>
      <c r="K9" s="2">
        <v>5.4</v>
      </c>
      <c r="L9" s="3">
        <v>0.93</v>
      </c>
    </row>
    <row r="10" spans="1:12" x14ac:dyDescent="0.25">
      <c r="A10" s="25" t="s">
        <v>2</v>
      </c>
      <c r="B10" s="85"/>
      <c r="C10" s="1" t="s">
        <v>3</v>
      </c>
      <c r="D10" s="6" t="s">
        <v>3</v>
      </c>
      <c r="E10" s="1" t="s">
        <v>3</v>
      </c>
      <c r="F10" s="6" t="s">
        <v>3</v>
      </c>
      <c r="G10" s="1" t="s">
        <v>3</v>
      </c>
      <c r="H10" s="6" t="s">
        <v>3</v>
      </c>
      <c r="I10" s="1" t="s">
        <v>3</v>
      </c>
      <c r="J10" s="6" t="s">
        <v>3</v>
      </c>
      <c r="K10" s="1" t="s">
        <v>3</v>
      </c>
      <c r="L10" s="6" t="s">
        <v>3</v>
      </c>
    </row>
    <row r="11" spans="1:12" x14ac:dyDescent="0.25">
      <c r="A11" s="25" t="s">
        <v>4</v>
      </c>
      <c r="B11" s="85"/>
      <c r="C11" s="1">
        <v>80.400000000000006</v>
      </c>
      <c r="D11" s="6">
        <v>0.84</v>
      </c>
      <c r="E11" s="1">
        <v>62.4</v>
      </c>
      <c r="F11" s="6">
        <v>0.77</v>
      </c>
      <c r="G11" s="1">
        <v>99</v>
      </c>
      <c r="H11" s="6">
        <v>0.92</v>
      </c>
      <c r="I11" s="1">
        <v>102.9</v>
      </c>
      <c r="J11" s="6">
        <v>0.9</v>
      </c>
      <c r="K11" s="1">
        <v>105.3</v>
      </c>
      <c r="L11" s="6">
        <v>0.91</v>
      </c>
    </row>
    <row r="12" spans="1:12" x14ac:dyDescent="0.25">
      <c r="A12" s="25" t="s">
        <v>5</v>
      </c>
      <c r="B12" s="85"/>
      <c r="C12" s="1" t="s">
        <v>3</v>
      </c>
      <c r="D12" s="6" t="s">
        <v>3</v>
      </c>
      <c r="E12" s="1" t="s">
        <v>3</v>
      </c>
      <c r="F12" s="6" t="s">
        <v>3</v>
      </c>
      <c r="G12" s="1" t="s">
        <v>3</v>
      </c>
      <c r="H12" s="6" t="s">
        <v>3</v>
      </c>
      <c r="I12" s="1" t="s">
        <v>3</v>
      </c>
      <c r="J12" s="6" t="s">
        <v>3</v>
      </c>
      <c r="K12" s="1" t="s">
        <v>3</v>
      </c>
      <c r="L12" s="6" t="s">
        <v>3</v>
      </c>
    </row>
    <row r="13" spans="1:12" x14ac:dyDescent="0.25">
      <c r="A13" s="25" t="s">
        <v>6</v>
      </c>
      <c r="B13" s="85"/>
      <c r="C13" s="1">
        <v>18.600000000000001</v>
      </c>
      <c r="D13" s="6">
        <v>0.81</v>
      </c>
      <c r="E13" s="1">
        <v>13.2</v>
      </c>
      <c r="F13" s="6">
        <v>0.71</v>
      </c>
      <c r="G13" s="1">
        <v>21.6</v>
      </c>
      <c r="H13" s="6">
        <v>0.89</v>
      </c>
      <c r="I13" s="1">
        <v>22.5</v>
      </c>
      <c r="J13" s="6">
        <v>0.85</v>
      </c>
      <c r="K13" s="1">
        <v>23.1</v>
      </c>
      <c r="L13" s="6">
        <v>0.89</v>
      </c>
    </row>
    <row r="14" spans="1:12" ht="15.75" thickBot="1" x14ac:dyDescent="0.3">
      <c r="A14" s="26" t="s">
        <v>7</v>
      </c>
      <c r="B14" s="86"/>
      <c r="C14" s="87">
        <v>61.8</v>
      </c>
      <c r="D14" s="7">
        <v>0.87</v>
      </c>
      <c r="E14" s="87">
        <v>49.2</v>
      </c>
      <c r="F14" s="7">
        <v>0.78</v>
      </c>
      <c r="G14" s="87">
        <v>77.400000000000006</v>
      </c>
      <c r="H14" s="7">
        <v>0.9</v>
      </c>
      <c r="I14" s="87">
        <v>80.400000000000006</v>
      </c>
      <c r="J14" s="7">
        <v>0.89</v>
      </c>
      <c r="K14" s="87">
        <v>82.2</v>
      </c>
      <c r="L14" s="7">
        <v>0.89</v>
      </c>
    </row>
    <row r="15" spans="1:12" ht="15.75" thickBot="1" x14ac:dyDescent="0.3">
      <c r="A15" s="70"/>
      <c r="B15" s="71"/>
      <c r="C15" s="27" t="s">
        <v>8</v>
      </c>
      <c r="D15" s="28"/>
      <c r="E15" s="27" t="s">
        <v>8</v>
      </c>
      <c r="F15" s="37"/>
      <c r="G15" s="27" t="s">
        <v>8</v>
      </c>
      <c r="H15" s="28"/>
      <c r="I15" s="27" t="s">
        <v>8</v>
      </c>
      <c r="J15" s="28"/>
      <c r="K15" s="27" t="s">
        <v>8</v>
      </c>
      <c r="L15" s="28"/>
    </row>
    <row r="16" spans="1:12" x14ac:dyDescent="0.25">
      <c r="A16" s="9" t="s">
        <v>10</v>
      </c>
      <c r="B16" s="10"/>
      <c r="C16" s="36">
        <v>119.6</v>
      </c>
      <c r="D16" s="34"/>
      <c r="E16" s="38">
        <v>119.3</v>
      </c>
      <c r="F16" s="78"/>
      <c r="G16" s="81">
        <v>119.6</v>
      </c>
      <c r="H16" s="82"/>
      <c r="I16" s="81">
        <v>119.3</v>
      </c>
      <c r="J16" s="78"/>
      <c r="K16" s="83">
        <v>118</v>
      </c>
      <c r="L16" s="84"/>
    </row>
    <row r="17" spans="1:26" x14ac:dyDescent="0.25">
      <c r="A17" s="11" t="s">
        <v>11</v>
      </c>
      <c r="B17" s="12"/>
      <c r="C17" s="35">
        <v>6.33</v>
      </c>
      <c r="D17" s="32"/>
      <c r="E17" s="39">
        <v>6.32</v>
      </c>
      <c r="F17" s="79"/>
      <c r="G17" s="31">
        <v>6.33</v>
      </c>
      <c r="H17" s="32"/>
      <c r="I17" s="31">
        <v>6.32</v>
      </c>
      <c r="J17" s="79"/>
      <c r="K17" s="31">
        <v>6.27</v>
      </c>
      <c r="L17" s="32"/>
    </row>
    <row r="18" spans="1:26" ht="15.75" thickBot="1" x14ac:dyDescent="0.3">
      <c r="A18" s="13" t="s">
        <v>12</v>
      </c>
      <c r="B18" s="14"/>
      <c r="C18" s="33" t="s">
        <v>3</v>
      </c>
      <c r="D18" s="30"/>
      <c r="E18" s="33" t="s">
        <v>3</v>
      </c>
      <c r="F18" s="80"/>
      <c r="G18" s="29" t="s">
        <v>3</v>
      </c>
      <c r="H18" s="30"/>
      <c r="I18" s="29" t="s">
        <v>3</v>
      </c>
      <c r="J18" s="80"/>
      <c r="K18" s="29" t="s">
        <v>3</v>
      </c>
      <c r="L18" s="30"/>
    </row>
    <row r="19" spans="1:26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26" ht="16.5" customHeight="1" thickBot="1" x14ac:dyDescent="0.3">
      <c r="A20" s="68"/>
      <c r="B20" s="76" t="s">
        <v>20</v>
      </c>
      <c r="C20" s="76"/>
      <c r="D20" s="76"/>
      <c r="E20" s="76"/>
      <c r="F20" s="77" t="s">
        <v>19</v>
      </c>
      <c r="G20" s="77"/>
      <c r="H20" s="77"/>
      <c r="I20" s="68"/>
      <c r="J20" s="68"/>
      <c r="K20" s="68"/>
      <c r="L20" s="68"/>
    </row>
    <row r="21" spans="1:26" ht="15.75" thickBot="1" x14ac:dyDescent="0.3">
      <c r="C21" s="40">
        <v>0</v>
      </c>
      <c r="D21" s="40">
        <v>1</v>
      </c>
      <c r="E21" s="40">
        <v>2</v>
      </c>
      <c r="F21" s="40">
        <v>3</v>
      </c>
      <c r="G21" s="40">
        <v>4</v>
      </c>
      <c r="H21" s="40">
        <v>5</v>
      </c>
      <c r="I21" s="40">
        <v>6</v>
      </c>
      <c r="J21" s="40">
        <v>7</v>
      </c>
      <c r="K21" s="40">
        <v>8</v>
      </c>
      <c r="L21" s="40">
        <v>9</v>
      </c>
      <c r="M21" s="40">
        <v>10</v>
      </c>
      <c r="N21" s="40">
        <v>11</v>
      </c>
      <c r="O21" s="40">
        <v>12</v>
      </c>
      <c r="P21" s="40">
        <v>13</v>
      </c>
      <c r="Q21" s="40">
        <v>14</v>
      </c>
      <c r="R21" s="40">
        <v>15</v>
      </c>
      <c r="S21" s="40">
        <v>16</v>
      </c>
      <c r="T21" s="40">
        <v>17</v>
      </c>
      <c r="U21" s="40">
        <v>18</v>
      </c>
      <c r="V21" s="40">
        <v>19</v>
      </c>
      <c r="W21" s="40">
        <v>20</v>
      </c>
      <c r="X21" s="40">
        <v>21</v>
      </c>
      <c r="Y21" s="40">
        <v>22</v>
      </c>
      <c r="Z21" s="40">
        <v>23</v>
      </c>
    </row>
    <row r="22" spans="1:26" ht="15.75" customHeight="1" thickBot="1" x14ac:dyDescent="0.3">
      <c r="A22" s="21" t="s">
        <v>1</v>
      </c>
      <c r="B22" s="22"/>
      <c r="C22" s="50" t="str">
        <f>0&amp;" час."</f>
        <v>0 час.</v>
      </c>
      <c r="D22" s="51" t="str">
        <f>D21 &amp;" час."</f>
        <v>1 час.</v>
      </c>
      <c r="E22" s="52" t="str">
        <f t="shared" ref="E22:Z22" si="0">E21 &amp;" час."</f>
        <v>2 час.</v>
      </c>
      <c r="F22" s="50" t="str">
        <f t="shared" si="0"/>
        <v>3 час.</v>
      </c>
      <c r="G22" s="50" t="str">
        <f t="shared" si="0"/>
        <v>4 час.</v>
      </c>
      <c r="H22" s="50" t="str">
        <f t="shared" si="0"/>
        <v>5 час.</v>
      </c>
      <c r="I22" s="50" t="str">
        <f t="shared" si="0"/>
        <v>6 час.</v>
      </c>
      <c r="J22" s="50" t="str">
        <f t="shared" si="0"/>
        <v>7 час.</v>
      </c>
      <c r="K22" s="50" t="str">
        <f t="shared" si="0"/>
        <v>8 час.</v>
      </c>
      <c r="L22" s="50" t="str">
        <f t="shared" si="0"/>
        <v>9 час.</v>
      </c>
      <c r="M22" s="50" t="str">
        <f t="shared" si="0"/>
        <v>10 час.</v>
      </c>
      <c r="N22" s="50" t="str">
        <f t="shared" si="0"/>
        <v>11 час.</v>
      </c>
      <c r="O22" s="50" t="str">
        <f t="shared" si="0"/>
        <v>12 час.</v>
      </c>
      <c r="P22" s="50" t="str">
        <f t="shared" si="0"/>
        <v>13 час.</v>
      </c>
      <c r="Q22" s="50" t="str">
        <f t="shared" si="0"/>
        <v>14 час.</v>
      </c>
      <c r="R22" s="50" t="str">
        <f t="shared" si="0"/>
        <v>15 час.</v>
      </c>
      <c r="S22" s="50" t="str">
        <f t="shared" si="0"/>
        <v>16 час.</v>
      </c>
      <c r="T22" s="50" t="str">
        <f t="shared" si="0"/>
        <v>17 час.</v>
      </c>
      <c r="U22" s="50" t="str">
        <f t="shared" si="0"/>
        <v>18 час.</v>
      </c>
      <c r="V22" s="50" t="str">
        <f t="shared" si="0"/>
        <v>19 час.</v>
      </c>
      <c r="W22" s="50" t="str">
        <f t="shared" si="0"/>
        <v>20 час.</v>
      </c>
      <c r="X22" s="50" t="str">
        <f t="shared" si="0"/>
        <v>21 час.</v>
      </c>
      <c r="Y22" s="50" t="str">
        <f t="shared" si="0"/>
        <v>22 час.</v>
      </c>
      <c r="Z22" s="50" t="str">
        <f t="shared" si="0"/>
        <v>23 час.</v>
      </c>
    </row>
    <row r="23" spans="1:26" ht="15.75" customHeight="1" thickBot="1" x14ac:dyDescent="0.3">
      <c r="A23" s="23"/>
      <c r="B23" s="24"/>
      <c r="C23" s="16" t="s">
        <v>26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7"/>
    </row>
    <row r="24" spans="1:26" x14ac:dyDescent="0.25">
      <c r="A24" s="41" t="s">
        <v>21</v>
      </c>
      <c r="B24" s="45" t="s">
        <v>14</v>
      </c>
      <c r="C24" s="53">
        <v>0.21</v>
      </c>
      <c r="D24" s="54">
        <v>0.20499999999999999</v>
      </c>
      <c r="E24" s="55">
        <v>0.19500000000000001</v>
      </c>
      <c r="F24" s="56">
        <v>0.187</v>
      </c>
      <c r="G24" s="56">
        <v>0.183</v>
      </c>
      <c r="H24" s="56">
        <v>0.19900000000000001</v>
      </c>
      <c r="I24" s="56">
        <v>0.223</v>
      </c>
      <c r="J24" s="56">
        <v>0.22800000000000001</v>
      </c>
      <c r="K24" s="56">
        <v>0.24099999999999999</v>
      </c>
      <c r="L24" s="56">
        <v>0.307</v>
      </c>
      <c r="M24" s="56">
        <v>0.34</v>
      </c>
      <c r="N24" s="56">
        <v>0.32500000000000001</v>
      </c>
      <c r="O24" s="56">
        <v>0.312</v>
      </c>
      <c r="P24" s="56">
        <v>0.307</v>
      </c>
      <c r="Q24" s="56">
        <v>0.29799999999999999</v>
      </c>
      <c r="R24" s="56">
        <v>0.30399999999999999</v>
      </c>
      <c r="S24" s="56">
        <v>0.28899999999999998</v>
      </c>
      <c r="T24" s="56">
        <v>0.27500000000000002</v>
      </c>
      <c r="U24" s="56">
        <v>0.223</v>
      </c>
      <c r="V24" s="56">
        <v>0.20499999999999999</v>
      </c>
      <c r="W24" s="56">
        <v>0.2</v>
      </c>
      <c r="X24" s="56">
        <v>0.21199999999999999</v>
      </c>
      <c r="Y24" s="56">
        <v>0.20499999999999999</v>
      </c>
      <c r="Z24" s="57">
        <v>0.21</v>
      </c>
    </row>
    <row r="25" spans="1:26" ht="15.75" thickBot="1" x14ac:dyDescent="0.3">
      <c r="A25" s="42"/>
      <c r="B25" s="46" t="s">
        <v>15</v>
      </c>
      <c r="C25" s="58">
        <v>0.251</v>
      </c>
      <c r="D25" s="59">
        <v>0.25</v>
      </c>
      <c r="E25" s="60">
        <v>0.215</v>
      </c>
      <c r="F25" s="61">
        <v>0.2</v>
      </c>
      <c r="G25" s="61">
        <v>0.20300000000000001</v>
      </c>
      <c r="H25" s="61">
        <v>0.20699999999999999</v>
      </c>
      <c r="I25" s="61">
        <v>0.216</v>
      </c>
      <c r="J25" s="61">
        <v>0.219</v>
      </c>
      <c r="K25" s="61">
        <v>0.24199999999999999</v>
      </c>
      <c r="L25" s="61">
        <v>0.30199999999999999</v>
      </c>
      <c r="M25" s="61">
        <v>0.36399999999999999</v>
      </c>
      <c r="N25" s="61">
        <v>0.38500000000000001</v>
      </c>
      <c r="O25" s="61">
        <v>0.39900000000000002</v>
      </c>
      <c r="P25" s="61">
        <v>0.41399999999999998</v>
      </c>
      <c r="Q25" s="61">
        <v>0.36399999999999999</v>
      </c>
      <c r="R25" s="61">
        <v>0.371</v>
      </c>
      <c r="S25" s="61">
        <v>0.36499999999999999</v>
      </c>
      <c r="T25" s="61">
        <v>0.34499999999999997</v>
      </c>
      <c r="U25" s="61">
        <v>0.29599999999999999</v>
      </c>
      <c r="V25" s="61">
        <v>0.26400000000000001</v>
      </c>
      <c r="W25" s="61">
        <v>0.246</v>
      </c>
      <c r="X25" s="61">
        <v>0.221</v>
      </c>
      <c r="Y25" s="61">
        <v>0.22600000000000001</v>
      </c>
      <c r="Z25" s="62">
        <v>0.217</v>
      </c>
    </row>
    <row r="26" spans="1:26" x14ac:dyDescent="0.25">
      <c r="A26" s="43" t="s">
        <v>23</v>
      </c>
      <c r="B26" s="47" t="s">
        <v>16</v>
      </c>
      <c r="C26" s="53">
        <v>6.2E-2</v>
      </c>
      <c r="D26" s="54">
        <v>6.0999999999999999E-2</v>
      </c>
      <c r="E26" s="55">
        <v>6.0999999999999999E-2</v>
      </c>
      <c r="F26" s="56">
        <v>5.8999999999999997E-2</v>
      </c>
      <c r="G26" s="56">
        <v>5.2999999999999999E-2</v>
      </c>
      <c r="H26" s="56">
        <v>5.1999999999999998E-2</v>
      </c>
      <c r="I26" s="56">
        <v>5.3999999999999999E-2</v>
      </c>
      <c r="J26" s="56">
        <v>5.6000000000000001E-2</v>
      </c>
      <c r="K26" s="56">
        <v>0.06</v>
      </c>
      <c r="L26" s="56">
        <v>7.0000000000000007E-2</v>
      </c>
      <c r="M26" s="56">
        <v>7.2999999999999995E-2</v>
      </c>
      <c r="N26" s="56">
        <v>7.2999999999999995E-2</v>
      </c>
      <c r="O26" s="56">
        <v>7.4999999999999997E-2</v>
      </c>
      <c r="P26" s="56">
        <v>7.4999999999999997E-2</v>
      </c>
      <c r="Q26" s="56">
        <v>7.0999999999999994E-2</v>
      </c>
      <c r="R26" s="56">
        <v>7.1999999999999995E-2</v>
      </c>
      <c r="S26" s="56">
        <v>7.0999999999999994E-2</v>
      </c>
      <c r="T26" s="56">
        <v>6.6000000000000003E-2</v>
      </c>
      <c r="U26" s="56">
        <v>6.4000000000000001E-2</v>
      </c>
      <c r="V26" s="56">
        <v>6.6000000000000003E-2</v>
      </c>
      <c r="W26" s="56">
        <v>6.4000000000000001E-2</v>
      </c>
      <c r="X26" s="56">
        <v>6.0999999999999999E-2</v>
      </c>
      <c r="Y26" s="56">
        <v>7.1999999999999995E-2</v>
      </c>
      <c r="Z26" s="57">
        <v>7.0999999999999994E-2</v>
      </c>
    </row>
    <row r="27" spans="1:26" ht="15.75" thickBot="1" x14ac:dyDescent="0.3">
      <c r="A27" s="43"/>
      <c r="B27" s="48" t="s">
        <v>17</v>
      </c>
      <c r="C27" s="58">
        <v>0.31</v>
      </c>
      <c r="D27" s="59">
        <v>0.30599999999999999</v>
      </c>
      <c r="E27" s="60">
        <v>0.307</v>
      </c>
      <c r="F27" s="61">
        <v>0.29499999999999998</v>
      </c>
      <c r="G27" s="61">
        <v>0.29199999999999998</v>
      </c>
      <c r="H27" s="61">
        <v>0.32700000000000001</v>
      </c>
      <c r="I27" s="61">
        <v>0.33400000000000002</v>
      </c>
      <c r="J27" s="61">
        <v>0.32600000000000001</v>
      </c>
      <c r="K27" s="61">
        <v>0.40500000000000003</v>
      </c>
      <c r="L27" s="61">
        <v>0.45400000000000001</v>
      </c>
      <c r="M27" s="61">
        <v>0.48199999999999998</v>
      </c>
      <c r="N27" s="61">
        <v>0.46899999999999997</v>
      </c>
      <c r="O27" s="61">
        <v>0.48099999999999998</v>
      </c>
      <c r="P27" s="61">
        <v>0.46700000000000003</v>
      </c>
      <c r="Q27" s="61">
        <v>0.45600000000000002</v>
      </c>
      <c r="R27" s="61">
        <v>0.45800000000000002</v>
      </c>
      <c r="S27" s="61">
        <v>0.47399999999999998</v>
      </c>
      <c r="T27" s="61">
        <v>0.441</v>
      </c>
      <c r="U27" s="61">
        <v>0.42699999999999999</v>
      </c>
      <c r="V27" s="61">
        <v>0.38200000000000001</v>
      </c>
      <c r="W27" s="61">
        <v>0.40300000000000002</v>
      </c>
      <c r="X27" s="61">
        <v>0.39200000000000002</v>
      </c>
      <c r="Y27" s="61">
        <v>0.34899999999999998</v>
      </c>
      <c r="Z27" s="62">
        <v>0.36399999999999999</v>
      </c>
    </row>
    <row r="28" spans="1:26" ht="37.5" customHeight="1" thickBot="1" x14ac:dyDescent="0.3">
      <c r="A28" s="44" t="s">
        <v>22</v>
      </c>
      <c r="B28" s="49" t="s">
        <v>18</v>
      </c>
      <c r="C28" s="63">
        <v>8.0000000000000002E-3</v>
      </c>
      <c r="D28" s="64">
        <v>8.0000000000000002E-3</v>
      </c>
      <c r="E28" s="65">
        <v>8.0000000000000002E-3</v>
      </c>
      <c r="F28" s="66">
        <v>8.0000000000000002E-3</v>
      </c>
      <c r="G28" s="66">
        <v>8.0000000000000002E-3</v>
      </c>
      <c r="H28" s="66">
        <v>8.0000000000000002E-3</v>
      </c>
      <c r="I28" s="66">
        <v>8.0000000000000002E-3</v>
      </c>
      <c r="J28" s="66">
        <v>8.0000000000000002E-3</v>
      </c>
      <c r="K28" s="66">
        <v>8.0000000000000002E-3</v>
      </c>
      <c r="L28" s="66">
        <v>8.9999999999999993E-3</v>
      </c>
      <c r="M28" s="66">
        <v>0.02</v>
      </c>
      <c r="N28" s="66">
        <v>0.02</v>
      </c>
      <c r="O28" s="66">
        <v>2.1000000000000001E-2</v>
      </c>
      <c r="P28" s="66">
        <v>2.1000000000000001E-2</v>
      </c>
      <c r="Q28" s="66">
        <v>2.1000000000000001E-2</v>
      </c>
      <c r="R28" s="66">
        <v>2.1999999999999999E-2</v>
      </c>
      <c r="S28" s="66">
        <v>0.02</v>
      </c>
      <c r="T28" s="66">
        <v>0.02</v>
      </c>
      <c r="U28" s="66">
        <v>2.1999999999999999E-2</v>
      </c>
      <c r="V28" s="66">
        <v>2.1000000000000001E-2</v>
      </c>
      <c r="W28" s="66">
        <v>2.1000000000000001E-2</v>
      </c>
      <c r="X28" s="66">
        <v>0.02</v>
      </c>
      <c r="Y28" s="66">
        <v>2.1000000000000001E-2</v>
      </c>
      <c r="Z28" s="67">
        <v>2.8000000000000001E-2</v>
      </c>
    </row>
  </sheetData>
  <mergeCells count="44">
    <mergeCell ref="C23:Z23"/>
    <mergeCell ref="B4:E4"/>
    <mergeCell ref="G7:H7"/>
    <mergeCell ref="I7:J7"/>
    <mergeCell ref="K7:L7"/>
    <mergeCell ref="C15:D15"/>
    <mergeCell ref="C7:D7"/>
    <mergeCell ref="E7:F7"/>
    <mergeCell ref="E15:F15"/>
    <mergeCell ref="G15:H15"/>
    <mergeCell ref="K16:L16"/>
    <mergeCell ref="C16:D16"/>
    <mergeCell ref="E16:F16"/>
    <mergeCell ref="G16:H16"/>
    <mergeCell ref="I16:J16"/>
    <mergeCell ref="C18:D18"/>
    <mergeCell ref="E18:F18"/>
    <mergeCell ref="G18:H18"/>
    <mergeCell ref="I18:J18"/>
    <mergeCell ref="K18:L18"/>
    <mergeCell ref="C17:D17"/>
    <mergeCell ref="E17:F17"/>
    <mergeCell ref="G17:H17"/>
    <mergeCell ref="I17:J17"/>
    <mergeCell ref="K17:L17"/>
    <mergeCell ref="I15:J15"/>
    <mergeCell ref="K15:L15"/>
    <mergeCell ref="A24:A25"/>
    <mergeCell ref="A26:A27"/>
    <mergeCell ref="A16:B16"/>
    <mergeCell ref="A17:B17"/>
    <mergeCell ref="A18:B18"/>
    <mergeCell ref="F4:H4"/>
    <mergeCell ref="A7:B8"/>
    <mergeCell ref="A15:B15"/>
    <mergeCell ref="B20:E20"/>
    <mergeCell ref="F20:H20"/>
    <mergeCell ref="A22:B23"/>
    <mergeCell ref="A9:B9"/>
    <mergeCell ref="A10:B10"/>
    <mergeCell ref="A11:B11"/>
    <mergeCell ref="A12:B12"/>
    <mergeCell ref="A13:B13"/>
    <mergeCell ref="A14:B14"/>
  </mergeCells>
  <phoneticPr fontId="1" type="noConversion"/>
  <pageMargins left="0.7" right="0.7" top="0.75" bottom="0.75" header="0.3" footer="0.3"/>
  <pageSetup paperSize="9" scale="53" orientation="portrait" r:id="rId1"/>
  <colBreaks count="1" manualBreakCount="1">
    <brk id="1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2021-07-12T08:17:02Z</cp:lastPrinted>
  <dcterms:created xsi:type="dcterms:W3CDTF">2020-12-18T06:50:31Z</dcterms:created>
  <dcterms:modified xsi:type="dcterms:W3CDTF">2021-07-12T08:18:41Z</dcterms:modified>
</cp:coreProperties>
</file>